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7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<sst xmlns="http://schemas.openxmlformats.org/spreadsheetml/2006/main" count="67" uniqueCount="26">
  <si>
    <t xml:space="preserve">EXECUÇÃO ORÇAMENTÁRIA</t>
  </si>
  <si>
    <t xml:space="preserve">Exercício 2017</t>
  </si>
  <si>
    <t xml:space="preserve">Orçamento Previsto x Realizado (Em R$ 1)</t>
  </si>
  <si>
    <t xml:space="preserve">Receita Prevista</t>
  </si>
  <si>
    <t xml:space="preserve">Janeiro</t>
  </si>
  <si>
    <t xml:space="preserve">Fevereiro</t>
  </si>
  <si>
    <t xml:space="preserve">Março</t>
  </si>
  <si>
    <t xml:space="preserve">Abril</t>
  </si>
  <si>
    <t xml:space="preserve">Maio</t>
  </si>
  <si>
    <t xml:space="preserve">Junho</t>
  </si>
  <si>
    <t xml:space="preserve">Julho</t>
  </si>
  <si>
    <t xml:space="preserve">Agosto</t>
  </si>
  <si>
    <t xml:space="preserve">Setembro</t>
  </si>
  <si>
    <t xml:space="preserve">Outubro</t>
  </si>
  <si>
    <t xml:space="preserve">Novembro</t>
  </si>
  <si>
    <t xml:space="preserve">Dezembro</t>
  </si>
  <si>
    <t xml:space="preserve">TOTAL</t>
  </si>
  <si>
    <t xml:space="preserve">RECEITA LÍQUIDA PREVISTA</t>
  </si>
  <si>
    <t xml:space="preserve">Receita Realizada</t>
  </si>
  <si>
    <t xml:space="preserve">RECEITA LÍQUIDA REALIZADA</t>
  </si>
  <si>
    <t xml:space="preserve">Despesas Operacionais</t>
  </si>
  <si>
    <t xml:space="preserve">DESPESAS PREVISTA</t>
  </si>
  <si>
    <t xml:space="preserve">DESPESAS REALIZADA</t>
  </si>
  <si>
    <t xml:space="preserve">Despesas (Em R$ 1)</t>
  </si>
  <si>
    <t xml:space="preserve">Despesas Totais</t>
  </si>
  <si>
    <t xml:space="preserve">Outras Despesas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</si>
</sst>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* #,##0.00\ ;\-* #,##0.00\ ;* \-#\ ;@\ "/>
    <numFmt numFmtId="167" formatCode="* #,##0\ ;\-* #,##0\ ;* &quot;- &quot;;@\ 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E2E2E2"/>
        <bgColor rgb="FFE9E2C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E9E2CF"/>
      </patternFill>
    </fill>
    <fill>
      <patternFill patternType="solid">
        <fgColor rgb="FFE9E2CF"/>
        <bgColor rgb="FFE2E2E2"/>
      </patternFill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6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6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9E2CF"/>
      <rgbColor rgb="FFCCFFFF"/>
      <rgbColor rgb="FF660066"/>
      <rgbColor rgb="FFFF8080"/>
      <rgbColor rgb="FF0066CC"/>
      <rgbColor rgb="FFE2E2E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19" activeCellId="0" sqref="A19"/>
    </sheetView>
  </sheetViews>
  <sheetFormatPr defaultRowHeight="12" zeroHeight="false" outlineLevelRow="0" outlineLevelCol="0"/>
  <cols>
    <col collapsed="false" customWidth="true" hidden="false" outlineLevel="0" max="1" min="1" style="1" width="24.35"/>
    <col collapsed="false" customWidth="true" hidden="false" outlineLevel="0" max="5" min="2" style="1" width="11.84"/>
    <col collapsed="false" customWidth="false" hidden="false" outlineLevel="0" max="13" min="6" style="1" width="11.52"/>
    <col collapsed="false" customWidth="true" hidden="false" outlineLevel="0" max="14" min="14" style="1" width="12.88"/>
    <col collapsed="false" customWidth="true" hidden="false" outlineLevel="0" max="15" min="15" style="1" width="11.91"/>
    <col collapsed="false" customWidth="true" hidden="false" outlineLevel="0" max="257" min="16" style="1" width="9.13"/>
    <col collapsed="false" customWidth="true" hidden="false" outlineLevel="0" max="1025" min="258" style="0" width="9.13"/>
  </cols>
  <sheetData>
    <row r="1" customFormat="false" ht="49.3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customFormat="false" ht="17" hidden="false" customHeight="false" outlineLevel="0" collapsed="false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Format="false" ht="17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customFormat="false" ht="15.8" hidden="false" customHeight="false" outlineLevel="0" collapsed="false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customFormat="false" ht="17" hidden="false" customHeight="false" outlineLevel="0" collapsed="false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customFormat="false" ht="15.8" hidden="false" customHeight="false" outlineLevel="0" collapsed="false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customFormat="false" ht="15.8" hidden="false" customHeight="false" outlineLevel="0" collapsed="false">
      <c r="A7" s="9" t="s">
        <v>3</v>
      </c>
      <c r="B7" s="9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</row>
    <row r="8" customFormat="false" ht="15.8" hidden="false" customHeight="false" outlineLevel="0" collapsed="false">
      <c r="A8" s="10" t="s">
        <v>17</v>
      </c>
      <c r="B8" s="11" t="n">
        <v>20040256</v>
      </c>
      <c r="C8" s="11" t="n">
        <v>20040256</v>
      </c>
      <c r="D8" s="11" t="n">
        <v>20040256</v>
      </c>
      <c r="E8" s="11" t="n">
        <v>20040256</v>
      </c>
      <c r="F8" s="11" t="n">
        <v>20040256</v>
      </c>
      <c r="G8" s="11" t="n">
        <v>20040256</v>
      </c>
      <c r="H8" s="11" t="n">
        <v>20040256</v>
      </c>
      <c r="I8" s="11" t="n">
        <v>20040256</v>
      </c>
      <c r="J8" s="11" t="n">
        <v>20040256</v>
      </c>
      <c r="K8" s="11" t="n">
        <v>20040256.8</v>
      </c>
      <c r="L8" s="11" t="n">
        <v>20040256.8</v>
      </c>
      <c r="M8" s="11" t="n">
        <v>20040256</v>
      </c>
      <c r="N8" s="12" t="n">
        <f aca="false">SUM(B8:M8)</f>
        <v>240483073.6</v>
      </c>
      <c r="O8" s="13"/>
    </row>
    <row r="9" customFormat="false" ht="15.8" hidden="false" customHeight="false" outlineLevel="0" collapsed="false">
      <c r="A9" s="9" t="s">
        <v>18</v>
      </c>
      <c r="B9" s="9" t="s">
        <v>4</v>
      </c>
      <c r="C9" s="9" t="s">
        <v>5</v>
      </c>
      <c r="D9" s="9" t="s">
        <v>6</v>
      </c>
      <c r="E9" s="9" t="s">
        <v>7</v>
      </c>
      <c r="F9" s="9" t="s">
        <v>8</v>
      </c>
      <c r="G9" s="9" t="s">
        <v>9</v>
      </c>
      <c r="H9" s="9" t="s">
        <v>10</v>
      </c>
      <c r="I9" s="9" t="s">
        <v>11</v>
      </c>
      <c r="J9" s="9" t="s">
        <v>12</v>
      </c>
      <c r="K9" s="9" t="s">
        <v>13</v>
      </c>
      <c r="L9" s="9" t="s">
        <v>14</v>
      </c>
      <c r="M9" s="9" t="s">
        <v>15</v>
      </c>
      <c r="N9" s="9" t="s">
        <v>16</v>
      </c>
    </row>
    <row r="10" customFormat="false" ht="13.8" hidden="false" customHeight="false" outlineLevel="0" collapsed="false">
      <c r="A10" s="10" t="s">
        <v>19</v>
      </c>
      <c r="B10" s="11" t="n">
        <v>18328732</v>
      </c>
      <c r="C10" s="11" t="n">
        <v>17082317</v>
      </c>
      <c r="D10" s="11" t="n">
        <v>18416226</v>
      </c>
      <c r="E10" s="11" t="n">
        <v>18209177</v>
      </c>
      <c r="F10" s="11" t="n">
        <v>18803166</v>
      </c>
      <c r="G10" s="11" t="n">
        <v>18124067</v>
      </c>
      <c r="H10" s="11" t="n">
        <v>18251962</v>
      </c>
      <c r="I10" s="11" t="n">
        <v>19010549</v>
      </c>
      <c r="J10" s="11" t="n">
        <v>18526344</v>
      </c>
      <c r="K10" s="11" t="n">
        <v>18804994</v>
      </c>
      <c r="L10" s="11" t="n">
        <v>18861497</v>
      </c>
      <c r="M10" s="11" t="n">
        <v>22271539</v>
      </c>
      <c r="N10" s="12" t="n">
        <f aca="false">SUM(B10:M10)</f>
        <v>224690570</v>
      </c>
    </row>
    <row r="11" customFormat="false" ht="13.8" hidden="false" customHeight="false" outlineLevel="0" collapsed="false">
      <c r="A11" s="7"/>
      <c r="B11" s="0"/>
      <c r="C11" s="0"/>
      <c r="D11" s="0"/>
      <c r="E11" s="0"/>
      <c r="F11" s="0"/>
      <c r="G11" s="0"/>
      <c r="H11" s="0"/>
      <c r="I11" s="0"/>
      <c r="J11" s="0"/>
      <c r="K11" s="0"/>
      <c r="L11" s="0"/>
      <c r="M11" s="7"/>
      <c r="N11" s="7"/>
    </row>
    <row r="12" customFormat="false" ht="15.8" hidden="false" customHeight="false" outlineLevel="0" collapsed="false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customFormat="false" ht="15.8" hidden="false" customHeight="false" outlineLevel="0" collapsed="false">
      <c r="A13" s="9" t="s">
        <v>20</v>
      </c>
      <c r="B13" s="9" t="s">
        <v>4</v>
      </c>
      <c r="C13" s="9" t="s">
        <v>5</v>
      </c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9" t="s">
        <v>11</v>
      </c>
      <c r="J13" s="9" t="s">
        <v>12</v>
      </c>
      <c r="K13" s="9" t="s">
        <v>13</v>
      </c>
      <c r="L13" s="9" t="s">
        <v>14</v>
      </c>
      <c r="M13" s="9" t="s">
        <v>15</v>
      </c>
      <c r="N13" s="9" t="s">
        <v>16</v>
      </c>
    </row>
    <row r="14" customFormat="false" ht="15.8" hidden="false" customHeight="false" outlineLevel="0" collapsed="false">
      <c r="A14" s="10" t="s">
        <v>21</v>
      </c>
      <c r="B14" s="11" t="n">
        <v>19176464.13</v>
      </c>
      <c r="C14" s="11" t="n">
        <v>19444803.64</v>
      </c>
      <c r="D14" s="11" t="n">
        <v>19134011.47</v>
      </c>
      <c r="E14" s="11" t="n">
        <v>19116027.55</v>
      </c>
      <c r="F14" s="11" t="n">
        <v>19879794.81</v>
      </c>
      <c r="G14" s="11" t="n">
        <v>19792950.2</v>
      </c>
      <c r="H14" s="11" t="n">
        <v>21417122.65</v>
      </c>
      <c r="I14" s="11" t="n">
        <v>21613644.87</v>
      </c>
      <c r="J14" s="11" t="n">
        <v>21409533.19</v>
      </c>
      <c r="K14" s="11" t="n">
        <v>21397634.4</v>
      </c>
      <c r="L14" s="11" t="n">
        <v>21564846.99</v>
      </c>
      <c r="M14" s="11" t="n">
        <v>21354889.65</v>
      </c>
      <c r="N14" s="14" t="n">
        <f aca="false">SUM(B14:M14)</f>
        <v>245301723.55</v>
      </c>
    </row>
    <row r="15" customFormat="false" ht="15.8" hidden="false" customHeight="false" outlineLevel="0" collapsed="false">
      <c r="A15" s="9"/>
      <c r="B15" s="9" t="str">
        <f aca="false">B13</f>
        <v>Janeiro</v>
      </c>
      <c r="C15" s="9" t="str">
        <f aca="false">C13</f>
        <v>Fevereiro</v>
      </c>
      <c r="D15" s="9" t="str">
        <f aca="false">D13</f>
        <v>Março</v>
      </c>
      <c r="E15" s="9" t="str">
        <f aca="false">E13</f>
        <v>Abril</v>
      </c>
      <c r="F15" s="9" t="str">
        <f aca="false">F13</f>
        <v>Maio</v>
      </c>
      <c r="G15" s="9" t="str">
        <f aca="false">G13</f>
        <v>Junho</v>
      </c>
      <c r="H15" s="9" t="str">
        <f aca="false">H13</f>
        <v>Julho</v>
      </c>
      <c r="I15" s="9" t="str">
        <f aca="false">I13</f>
        <v>Agosto</v>
      </c>
      <c r="J15" s="9" t="str">
        <f aca="false">J13</f>
        <v>Setembro</v>
      </c>
      <c r="K15" s="9" t="str">
        <f aca="false">K13</f>
        <v>Outubro</v>
      </c>
      <c r="L15" s="9" t="str">
        <f aca="false">L13</f>
        <v>Novembro</v>
      </c>
      <c r="M15" s="9" t="str">
        <f aca="false">M13</f>
        <v>Dezembro</v>
      </c>
      <c r="N15" s="9" t="str">
        <f aca="false">N13</f>
        <v>TOTAL</v>
      </c>
    </row>
    <row r="16" customFormat="false" ht="15.8" hidden="false" customHeight="false" outlineLevel="0" collapsed="false">
      <c r="A16" s="10" t="s">
        <v>22</v>
      </c>
      <c r="B16" s="11" t="n">
        <v>17049303.34</v>
      </c>
      <c r="C16" s="11" t="n">
        <v>16990625.17</v>
      </c>
      <c r="D16" s="11" t="n">
        <v>17166914.58</v>
      </c>
      <c r="E16" s="11" t="n">
        <v>16374495.67</v>
      </c>
      <c r="F16" s="11" t="n">
        <v>20822139.26</v>
      </c>
      <c r="G16" s="11" t="n">
        <v>17963319.55</v>
      </c>
      <c r="H16" s="11" t="n">
        <v>18242705.61</v>
      </c>
      <c r="I16" s="11" t="n">
        <v>18960303.52</v>
      </c>
      <c r="J16" s="11" t="n">
        <v>18085959.22</v>
      </c>
      <c r="K16" s="11" t="n">
        <v>18244911.21</v>
      </c>
      <c r="L16" s="11" t="n">
        <v>17376204.11</v>
      </c>
      <c r="M16" s="11" t="n">
        <v>22764840.56</v>
      </c>
      <c r="N16" s="12" t="n">
        <f aca="false">SUM(B16:M16)</f>
        <v>220041721.8</v>
      </c>
    </row>
    <row r="17" customFormat="false" ht="15.8" hidden="false" customHeight="false" outlineLevel="0" collapsed="false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customFormat="false" ht="15.8" hidden="false" customHeight="false" outlineLevel="0" collapsed="false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customFormat="false" ht="17" hidden="false" customHeight="false" outlineLevel="0" collapsed="false">
      <c r="A19" s="8" t="s">
        <v>23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customFormat="false" ht="15.8" hidden="false" customHeight="false" outlineLevel="0" collapsed="false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customFormat="false" ht="17" hidden="false" customHeight="false" outlineLevel="0" collapsed="false">
      <c r="A21" s="15" t="s">
        <v>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customFormat="false" ht="15.8" hidden="false" customHeight="false" outlineLevel="0" collapsed="false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customFormat="false" ht="15.8" hidden="false" customHeight="false" outlineLevel="0" collapsed="false">
      <c r="A23" s="9" t="s">
        <v>24</v>
      </c>
      <c r="B23" s="9" t="s">
        <v>4</v>
      </c>
      <c r="C23" s="9" t="s">
        <v>5</v>
      </c>
      <c r="D23" s="9" t="s">
        <v>6</v>
      </c>
      <c r="E23" s="9" t="s">
        <v>7</v>
      </c>
      <c r="F23" s="9" t="s">
        <v>8</v>
      </c>
      <c r="G23" s="9" t="s">
        <v>9</v>
      </c>
      <c r="H23" s="9" t="s">
        <v>10</v>
      </c>
      <c r="I23" s="9" t="s">
        <v>11</v>
      </c>
      <c r="J23" s="9" t="s">
        <v>12</v>
      </c>
      <c r="K23" s="9" t="s">
        <v>13</v>
      </c>
      <c r="L23" s="9" t="s">
        <v>14</v>
      </c>
      <c r="M23" s="9" t="s">
        <v>15</v>
      </c>
      <c r="N23" s="9" t="s">
        <v>16</v>
      </c>
    </row>
    <row r="24" customFormat="false" ht="15.8" hidden="false" customHeight="false" outlineLevel="0" collapsed="false">
      <c r="A24" s="10" t="s">
        <v>20</v>
      </c>
      <c r="B24" s="16" t="n">
        <v>17049303.34</v>
      </c>
      <c r="C24" s="16" t="n">
        <v>16990625.17</v>
      </c>
      <c r="D24" s="16" t="n">
        <v>17166914.58</v>
      </c>
      <c r="E24" s="16" t="n">
        <v>16374495.67</v>
      </c>
      <c r="F24" s="16" t="n">
        <v>20822139.26</v>
      </c>
      <c r="G24" s="16" t="n">
        <v>17963319.55</v>
      </c>
      <c r="H24" s="16" t="n">
        <v>18242705.61</v>
      </c>
      <c r="I24" s="16" t="n">
        <v>18960303.52</v>
      </c>
      <c r="J24" s="16" t="n">
        <v>18085959.22</v>
      </c>
      <c r="K24" s="16" t="n">
        <v>18244911.21</v>
      </c>
      <c r="L24" s="16" t="n">
        <v>17376204.11</v>
      </c>
      <c r="M24" s="16" t="n">
        <v>22764840.56</v>
      </c>
      <c r="N24" s="16" t="n">
        <f aca="false">SUM(B24:M24)</f>
        <v>220041721.8</v>
      </c>
    </row>
    <row r="25" customFormat="false" ht="15.8" hidden="false" customHeight="false" outlineLevel="0" collapsed="false">
      <c r="A25" s="9"/>
      <c r="B25" s="9" t="str">
        <f aca="false">B23</f>
        <v>Janeiro</v>
      </c>
      <c r="C25" s="9" t="str">
        <f aca="false">C23</f>
        <v>Fevereiro</v>
      </c>
      <c r="D25" s="9" t="str">
        <f aca="false">D23</f>
        <v>Março</v>
      </c>
      <c r="E25" s="9" t="str">
        <f aca="false">E23</f>
        <v>Abril</v>
      </c>
      <c r="F25" s="9" t="str">
        <f aca="false">F23</f>
        <v>Maio</v>
      </c>
      <c r="G25" s="9" t="str">
        <f aca="false">G23</f>
        <v>Junho</v>
      </c>
      <c r="H25" s="9" t="str">
        <f aca="false">H23</f>
        <v>Julho</v>
      </c>
      <c r="I25" s="9" t="str">
        <f aca="false">I23</f>
        <v>Agosto</v>
      </c>
      <c r="J25" s="9" t="str">
        <f aca="false">J23</f>
        <v>Setembro</v>
      </c>
      <c r="K25" s="9" t="str">
        <f aca="false">K23</f>
        <v>Outubro</v>
      </c>
      <c r="L25" s="9" t="str">
        <f aca="false">L23</f>
        <v>Novembro</v>
      </c>
      <c r="M25" s="9" t="str">
        <f aca="false">M23</f>
        <v>Dezembro</v>
      </c>
      <c r="N25" s="9" t="str">
        <f aca="false">N23</f>
        <v>TOTAL</v>
      </c>
    </row>
    <row r="26" customFormat="false" ht="15.8" hidden="false" customHeight="false" outlineLevel="0" collapsed="false">
      <c r="A26" s="10" t="s">
        <v>25</v>
      </c>
      <c r="B26" s="16" t="n">
        <f aca="false">TRUNC(228264.12,0)</f>
        <v>228264</v>
      </c>
      <c r="C26" s="16" t="n">
        <f aca="false">TRUNC(3147460.39,0)</f>
        <v>3147460</v>
      </c>
      <c r="D26" s="16" t="n">
        <f aca="false">TRUNC(0,0)</f>
        <v>0</v>
      </c>
      <c r="E26" s="16" t="n">
        <f aca="false">TRUNC(307.29,0)</f>
        <v>307</v>
      </c>
      <c r="F26" s="16" t="n">
        <f aca="false">TRUNC(265408.37,0)</f>
        <v>265408</v>
      </c>
      <c r="G26" s="16" t="n">
        <f aca="false">TRUNC(5709.45,0)</f>
        <v>5709</v>
      </c>
      <c r="H26" s="16" t="n">
        <f aca="false">TRUNC(149260.28,0)</f>
        <v>149260</v>
      </c>
      <c r="I26" s="16" t="n">
        <f aca="false">TRUNC(0,0)</f>
        <v>0</v>
      </c>
      <c r="J26" s="16" t="n">
        <f aca="false">TRUNC(39999.56,0)</f>
        <v>39999</v>
      </c>
      <c r="K26" s="16" t="n">
        <f aca="false">TRUNC(64680.82,0)</f>
        <v>64680</v>
      </c>
      <c r="L26" s="16" t="n">
        <f aca="false">TRUNC(112419.36,0)</f>
        <v>112419</v>
      </c>
      <c r="M26" s="16" t="n">
        <f aca="false">TRUNC(3651632,0)</f>
        <v>3651632</v>
      </c>
      <c r="N26" s="16" t="n">
        <f aca="false">TRUNC(7665141.64,0)</f>
        <v>7665141</v>
      </c>
    </row>
    <row r="36" customFormat="false" ht="15.8" hidden="false" customHeight="false" outlineLevel="0" collapsed="false"/>
    <row r="37" customFormat="false" ht="15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">
    <mergeCell ref="A2:N2"/>
    <mergeCell ref="A3:N3"/>
    <mergeCell ref="A5:N5"/>
    <mergeCell ref="A19:N19"/>
    <mergeCell ref="A21:N2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&amp;C&amp;"Arial,Normal"&amp;10&amp;A</oddHeader>
    <oddFooter>&amp;C&amp;"Arial,Normal"&amp;10Página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267</TotalTime>
  <Application>LibreOffice/5.3.6.1$Windows_x86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2019-02-15T14:17:31Z</dcterms:created>
  <dc:creator>Rossana Alves Jasluk Do Rio Apa</dc:creator>
  <dc:description/>
  <dc:language>pt-BR</dc:language>
  <cp:lastModifiedBy/>
  <cp:lastPrinted>2019-02-19T16:20:19Z</cp:lastPrinted>
  <dcterms:modified xsi:type="dcterms:W3CDTF">2019-02-20T09:17:47Z</dcterms:modified>
  <cp:revision>54</cp:revision>
  <dc:subject/>
  <dc:title/>
</cp:coreProperties>
</file>